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BBAB17AA-80D3-40FD-A880-4E4BEB260094}" xr6:coauthVersionLast="47" xr6:coauthVersionMax="47" xr10:uidLastSave="{00000000-0000-0000-0000-000000000000}"/>
  <bookViews>
    <workbookView xWindow="-28920" yWindow="-120" windowWidth="29040" windowHeight="15720" tabRatio="973" xr2:uid="{00000000-000D-0000-FFFF-FFFF00000000}"/>
  </bookViews>
  <sheets>
    <sheet name="ocena  " sheetId="1" r:id="rId1"/>
    <sheet name="Arkusz1" sheetId="2" r:id="rId2"/>
  </sheets>
  <definedNames>
    <definedName name="_xlnm._FilterDatabase" localSheetId="0" hidden="1">'ocena  '!$A$6:$P$6</definedName>
    <definedName name="_xlnm.Print_Area" localSheetId="0">'ocena  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E14" i="1"/>
  <c r="E13" i="1"/>
  <c r="E12" i="1"/>
  <c r="E11" i="1"/>
  <c r="E10" i="1"/>
  <c r="E9" i="1"/>
  <c r="E8" i="1"/>
  <c r="D16" i="1" l="1"/>
  <c r="E16" i="1" l="1"/>
</calcChain>
</file>

<file path=xl/sharedStrings.xml><?xml version="1.0" encoding="utf-8"?>
<sst xmlns="http://schemas.openxmlformats.org/spreadsheetml/2006/main" count="51" uniqueCount="30">
  <si>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</si>
  <si>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</si>
  <si>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</si>
  <si>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</si>
  <si>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</si>
  <si>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</si>
  <si>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</si>
  <si>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</si>
  <si>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</si>
  <si>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</si>
  <si>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sprzedaż/likwidacja</t>
  </si>
  <si>
    <t>Proponowany sposób zagospodarowania / uwagi na temat stanu technicznego</t>
  </si>
  <si>
    <t>1 szt.</t>
  </si>
  <si>
    <t>Środki trwałe, które nie posiadają numerów inwentarzowych:</t>
  </si>
  <si>
    <t>2201-ILL-2.227.38.2026</t>
  </si>
  <si>
    <t>Szafa metalowa do akt</t>
  </si>
  <si>
    <t>11-02-00693</t>
  </si>
  <si>
    <t>sejf do przechowywania nośników informacji</t>
  </si>
  <si>
    <t>8-80-808-0-00006</t>
  </si>
  <si>
    <t>8-80-808-0-00007</t>
  </si>
  <si>
    <t>8-80-808-0-00009</t>
  </si>
  <si>
    <t>8-80-808-0-00011</t>
  </si>
  <si>
    <t>8-80-808-0-00016</t>
  </si>
  <si>
    <t>8-80-808-0-00022</t>
  </si>
  <si>
    <t>PUS-808-4-2-00024</t>
  </si>
  <si>
    <t>zbędna, przestarzała</t>
  </si>
  <si>
    <t>zbędny, brak klucza</t>
  </si>
  <si>
    <t>wózek transportowy</t>
  </si>
  <si>
    <t>bez numeru</t>
  </si>
  <si>
    <t>uszkodzony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</si>
</sst>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5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/>
    <xf numFmtId="0" fontId="1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0" xfId="0" applyFont="1"/>
    <xf numFmtId="0" fontId="13" fillId="0" borderId="1" xfId="6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/>
    </xf>
    <xf numFmtId="2" fontId="13" fillId="0" borderId="1" xfId="7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8">
    <cellStyle name="Normalny" xfId="0" builtinId="0"/>
    <cellStyle name="Normalny 2" xfId="1" xr:uid="{27AF486E-BBD6-4A63-AE3C-8F8BF980E3E8}"/>
    <cellStyle name="Normalny 2 2" xfId="7" xr:uid="{5EB03065-969B-4711-A147-20D107540115}"/>
    <cellStyle name="Normalny 3" xfId="2" xr:uid="{5A371AE7-F548-4A02-9101-E00B397BC4C6}"/>
    <cellStyle name="Normalny 4" xfId="3" xr:uid="{55C35333-2FE6-4DBA-B226-63A118783210}"/>
    <cellStyle name="Normalny 5" xfId="4" xr:uid="{076698EB-3FB0-49DE-A5D1-56F558D9DA86}"/>
    <cellStyle name="Normalny 6" xfId="5" xr:uid="{5DF79BB2-8684-4233-B184-7DC317DAFCD4}"/>
    <cellStyle name="Normalny 7" xfId="6" xr:uid="{9F7D034F-E133-446F-BEA2-2EA0CD2702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view="pageBreakPreview" zoomScaleNormal="100" zoomScaleSheetLayoutView="100" workbookViewId="0">
      <selection activeCell="H18" sqref="H18"/>
    </sheetView>
  </sheetViews>
  <sheetFormatPr defaultColWidth="9.140625" defaultRowHeight="15" x14ac:dyDescent="0.2"/>
  <cols>
    <col min="1" max="1" width="5.7109375" style="1" customWidth="1"/>
    <col min="2" max="2" width="26.5703125" style="1" customWidth="1"/>
    <col min="3" max="3" width="28.85546875" style="1" customWidth="1"/>
    <col min="4" max="4" width="13.5703125" style="1" customWidth="1"/>
    <col min="5" max="5" width="18.28515625" style="1" customWidth="1"/>
    <col min="6" max="6" width="15.42578125" style="1" customWidth="1"/>
    <col min="7" max="7" width="22.85546875" style="1" customWidth="1"/>
    <col min="8" max="8" width="45.28515625" style="1" customWidth="1"/>
    <col min="9" max="9" width="9.140625" style="11"/>
    <col min="10" max="14" width="9.140625" style="1"/>
    <col min="15" max="15" width="47.5703125" style="1" customWidth="1"/>
    <col min="16" max="16384" width="9.140625" style="1"/>
  </cols>
  <sheetData>
    <row r="1" spans="1:16" ht="13.15" customHeight="1" x14ac:dyDescent="0.2">
      <c r="B1" s="20" t="s">
        <v>14</v>
      </c>
      <c r="G1" s="21"/>
    </row>
    <row r="2" spans="1:16" ht="13.15" customHeight="1" x14ac:dyDescent="0.2">
      <c r="B2" s="20"/>
      <c r="G2" s="21"/>
    </row>
    <row r="3" spans="1:16" ht="13.15" customHeight="1" x14ac:dyDescent="0.2">
      <c r="B3" s="20"/>
      <c r="G3" s="21"/>
    </row>
    <row r="4" spans="1:16" ht="13.15" customHeight="1" x14ac:dyDescent="0.2">
      <c r="A4" s="31" t="s">
        <v>4</v>
      </c>
      <c r="B4" s="20"/>
      <c r="G4" s="21"/>
    </row>
    <row r="5" spans="1:16" x14ac:dyDescent="0.2">
      <c r="P5" s="1" t="s">
        <v>0</v>
      </c>
    </row>
    <row r="6" spans="1:16" ht="30" x14ac:dyDescent="0.2">
      <c r="A6" s="4" t="s">
        <v>1</v>
      </c>
      <c r="B6" s="5" t="s">
        <v>2</v>
      </c>
      <c r="C6" s="4" t="s">
        <v>3</v>
      </c>
      <c r="D6" s="6" t="s">
        <v>8</v>
      </c>
      <c r="E6" s="5" t="s">
        <v>6</v>
      </c>
      <c r="F6" s="5" t="s">
        <v>7</v>
      </c>
      <c r="G6" s="38" t="s">
        <v>11</v>
      </c>
      <c r="H6" s="38"/>
    </row>
    <row r="7" spans="1:16" s="2" customFormat="1" ht="12.6" customHeight="1" x14ac:dyDescent="0.2">
      <c r="A7" s="14">
        <v>1</v>
      </c>
      <c r="B7" s="15">
        <v>2</v>
      </c>
      <c r="C7" s="14">
        <v>3</v>
      </c>
      <c r="D7" s="14">
        <v>4</v>
      </c>
      <c r="E7" s="14">
        <v>5</v>
      </c>
      <c r="F7" s="15">
        <v>6</v>
      </c>
      <c r="G7" s="39">
        <v>7</v>
      </c>
      <c r="H7" s="39"/>
      <c r="I7" s="12"/>
    </row>
    <row r="8" spans="1:16" s="2" customFormat="1" x14ac:dyDescent="0.2">
      <c r="A8" s="24">
        <v>1</v>
      </c>
      <c r="B8" s="32" t="s">
        <v>15</v>
      </c>
      <c r="C8" s="33" t="s">
        <v>16</v>
      </c>
      <c r="D8" s="34">
        <v>0.41</v>
      </c>
      <c r="E8" s="19">
        <f>D8/10</f>
        <v>4.0999999999999995E-2</v>
      </c>
      <c r="F8" s="17">
        <v>2015</v>
      </c>
      <c r="G8" s="18" t="s">
        <v>10</v>
      </c>
      <c r="H8" s="23" t="s">
        <v>25</v>
      </c>
      <c r="I8" s="12"/>
    </row>
    <row r="9" spans="1:16" s="2" customFormat="1" ht="28.5" x14ac:dyDescent="0.2">
      <c r="A9" s="24">
        <v>2</v>
      </c>
      <c r="B9" s="32" t="s">
        <v>17</v>
      </c>
      <c r="C9" s="33" t="s">
        <v>18</v>
      </c>
      <c r="D9" s="34">
        <v>4855.6000000000004</v>
      </c>
      <c r="E9" s="19">
        <f>D9/26</f>
        <v>186.75384615384615</v>
      </c>
      <c r="F9" s="17">
        <v>2000</v>
      </c>
      <c r="G9" s="18" t="s">
        <v>10</v>
      </c>
      <c r="H9" s="23" t="s">
        <v>26</v>
      </c>
      <c r="I9" s="12"/>
    </row>
    <row r="10" spans="1:16" s="2" customFormat="1" ht="28.5" x14ac:dyDescent="0.2">
      <c r="A10" s="24">
        <v>3</v>
      </c>
      <c r="B10" s="32" t="s">
        <v>17</v>
      </c>
      <c r="C10" s="33" t="s">
        <v>19</v>
      </c>
      <c r="D10" s="34">
        <v>4855.6000000000004</v>
      </c>
      <c r="E10" s="19">
        <f t="shared" ref="E10:E14" si="0">D10/26</f>
        <v>186.75384615384615</v>
      </c>
      <c r="F10" s="17">
        <v>2000</v>
      </c>
      <c r="G10" s="18" t="s">
        <v>10</v>
      </c>
      <c r="H10" s="23" t="s">
        <v>26</v>
      </c>
      <c r="I10" s="12"/>
    </row>
    <row r="11" spans="1:16" s="2" customFormat="1" ht="28.5" x14ac:dyDescent="0.2">
      <c r="A11" s="24">
        <v>4</v>
      </c>
      <c r="B11" s="32" t="s">
        <v>17</v>
      </c>
      <c r="C11" s="33" t="s">
        <v>20</v>
      </c>
      <c r="D11" s="34">
        <v>7320</v>
      </c>
      <c r="E11" s="19">
        <f t="shared" si="0"/>
        <v>281.53846153846155</v>
      </c>
      <c r="F11" s="17">
        <v>2000</v>
      </c>
      <c r="G11" s="18" t="s">
        <v>10</v>
      </c>
      <c r="H11" s="23" t="s">
        <v>26</v>
      </c>
      <c r="I11" s="12"/>
    </row>
    <row r="12" spans="1:16" s="2" customFormat="1" ht="28.5" x14ac:dyDescent="0.2">
      <c r="A12" s="24">
        <v>5</v>
      </c>
      <c r="B12" s="32" t="s">
        <v>17</v>
      </c>
      <c r="C12" s="33" t="s">
        <v>21</v>
      </c>
      <c r="D12" s="34">
        <v>6076.82</v>
      </c>
      <c r="E12" s="19">
        <f t="shared" si="0"/>
        <v>233.72384615384615</v>
      </c>
      <c r="F12" s="17">
        <v>2000</v>
      </c>
      <c r="G12" s="18" t="s">
        <v>10</v>
      </c>
      <c r="H12" s="23" t="s">
        <v>26</v>
      </c>
      <c r="I12" s="12"/>
    </row>
    <row r="13" spans="1:16" s="2" customFormat="1" ht="28.5" x14ac:dyDescent="0.2">
      <c r="A13" s="18">
        <v>6</v>
      </c>
      <c r="B13" s="32" t="s">
        <v>17</v>
      </c>
      <c r="C13" s="33" t="s">
        <v>22</v>
      </c>
      <c r="D13" s="34">
        <v>6076.82</v>
      </c>
      <c r="E13" s="19">
        <f t="shared" si="0"/>
        <v>233.72384615384615</v>
      </c>
      <c r="F13" s="17">
        <v>2000</v>
      </c>
      <c r="G13" s="18" t="s">
        <v>10</v>
      </c>
      <c r="H13" s="23" t="s">
        <v>26</v>
      </c>
      <c r="I13" s="12"/>
    </row>
    <row r="14" spans="1:16" s="2" customFormat="1" ht="28.5" x14ac:dyDescent="0.2">
      <c r="A14" s="18">
        <v>7</v>
      </c>
      <c r="B14" s="32" t="s">
        <v>17</v>
      </c>
      <c r="C14" s="33" t="s">
        <v>23</v>
      </c>
      <c r="D14" s="34">
        <v>6076.82</v>
      </c>
      <c r="E14" s="19">
        <f t="shared" si="0"/>
        <v>233.72384615384615</v>
      </c>
      <c r="F14" s="17">
        <v>2000</v>
      </c>
      <c r="G14" s="18" t="s">
        <v>10</v>
      </c>
      <c r="H14" s="23" t="s">
        <v>26</v>
      </c>
      <c r="I14" s="12"/>
    </row>
    <row r="15" spans="1:16" s="2" customFormat="1" x14ac:dyDescent="0.2">
      <c r="A15" s="18">
        <v>8</v>
      </c>
      <c r="B15" s="32" t="s">
        <v>15</v>
      </c>
      <c r="C15" s="33" t="s">
        <v>24</v>
      </c>
      <c r="D15" s="34">
        <v>768.6</v>
      </c>
      <c r="E15" s="19">
        <f>D15/18</f>
        <v>42.7</v>
      </c>
      <c r="F15" s="17">
        <v>2008</v>
      </c>
      <c r="G15" s="18" t="s">
        <v>10</v>
      </c>
      <c r="H15" s="23" t="s">
        <v>25</v>
      </c>
      <c r="I15" s="12"/>
    </row>
    <row r="16" spans="1:16" ht="15.75" x14ac:dyDescent="0.25">
      <c r="A16" s="9"/>
      <c r="B16" s="25" t="s">
        <v>5</v>
      </c>
      <c r="C16" s="7" t="s">
        <v>0</v>
      </c>
      <c r="D16" s="26">
        <f>SUM(D8:D15)</f>
        <v>36030.67</v>
      </c>
      <c r="E16" s="27">
        <f>SUM(E8:E15)</f>
        <v>1398.9586923076922</v>
      </c>
      <c r="F16" s="27" t="s">
        <v>0</v>
      </c>
      <c r="G16" s="8"/>
      <c r="H16" s="28"/>
      <c r="O16" s="13"/>
    </row>
    <row r="17" spans="1:15" x14ac:dyDescent="0.2">
      <c r="A17" s="22" t="s">
        <v>9</v>
      </c>
      <c r="C17" s="3"/>
      <c r="D17" s="10"/>
      <c r="H17" s="13"/>
      <c r="O17" s="13"/>
    </row>
    <row r="18" spans="1:15" x14ac:dyDescent="0.2">
      <c r="A18" s="22"/>
      <c r="C18" s="16"/>
      <c r="D18" s="10"/>
      <c r="H18" s="13"/>
      <c r="O18" s="13"/>
    </row>
    <row r="19" spans="1:15" x14ac:dyDescent="0.2">
      <c r="A19" s="22"/>
      <c r="C19" s="16"/>
      <c r="D19" s="10"/>
      <c r="H19" s="13"/>
      <c r="O19" s="13"/>
    </row>
    <row r="20" spans="1:15" x14ac:dyDescent="0.2">
      <c r="A20" s="22"/>
      <c r="B20" s="1" t="s">
        <v>13</v>
      </c>
      <c r="C20" s="16"/>
      <c r="D20" s="10"/>
      <c r="H20" s="13"/>
      <c r="O20" s="13"/>
    </row>
    <row r="21" spans="1:15" x14ac:dyDescent="0.2">
      <c r="A21" s="22"/>
      <c r="C21" s="16"/>
      <c r="D21" s="10"/>
      <c r="H21" s="13"/>
      <c r="O21" s="13"/>
    </row>
    <row r="22" spans="1:15" x14ac:dyDescent="0.2">
      <c r="A22" s="29"/>
      <c r="B22" s="18" t="s">
        <v>27</v>
      </c>
      <c r="C22" s="30" t="s">
        <v>28</v>
      </c>
      <c r="D22" s="30" t="s">
        <v>12</v>
      </c>
      <c r="E22" s="38" t="s">
        <v>29</v>
      </c>
      <c r="F22" s="38"/>
      <c r="H22" s="13"/>
      <c r="O22" s="13"/>
    </row>
    <row r="23" spans="1:15" ht="45" customHeight="1" x14ac:dyDescent="0.2">
      <c r="A23" s="22"/>
      <c r="B23" s="36"/>
      <c r="C23" s="36"/>
      <c r="D23" s="37"/>
      <c r="E23" s="37"/>
      <c r="F23" s="35"/>
      <c r="H23" s="13"/>
      <c r="O23" s="13"/>
    </row>
    <row r="24" spans="1:15" x14ac:dyDescent="0.2">
      <c r="A24" s="22"/>
      <c r="C24" s="16"/>
      <c r="D24" s="10"/>
      <c r="H24" s="13"/>
      <c r="O24" s="13"/>
    </row>
  </sheetData>
  <mergeCells count="4">
    <mergeCell ref="D23:E23"/>
    <mergeCell ref="G6:H6"/>
    <mergeCell ref="G7:H7"/>
    <mergeCell ref="E22:F22"/>
  </mergeCells>
  <pageMargins left="0.25" right="0.25" top="0.75" bottom="0.75" header="0.3" footer="0.3"/>
  <pageSetup paperSize="9" scale="45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A78B-62C4-4F5B-B4D2-89B1C617798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ocena  </vt:lpstr>
      <vt:lpstr>Arkusz1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2026-06-16T11:16:23Z</cp:lastPrinted>
  <dcterms:created xsi:type="dcterms:W3CDTF">2017-09-19T07:59:26Z</dcterms:created>
  <dcterms:modified xsi:type="dcterms:W3CDTF">2026-06-22T11:57:14Z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